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795" windowHeight="8850" activeTab="1"/>
  </bookViews>
  <sheets>
    <sheet name="支出機關分攤表1" sheetId="1" r:id="rId1"/>
    <sheet name="支出科目分攤表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<sst xmlns="http://schemas.openxmlformats.org/spreadsheetml/2006/main" count="41" uniqueCount="27">
  <si>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支出科目分攤表</t>
  </si>
  <si>
    <t>科目名稱</t>
  </si>
  <si>
    <t xml:space="preserve">   科                目</t>
  </si>
  <si>
    <t xml:space="preserve">  說     明</t>
  </si>
  <si>
    <t>編號</t>
  </si>
  <si>
    <t>用途別</t>
  </si>
  <si>
    <t>合計</t>
  </si>
  <si>
    <t>應付代收款</t>
  </si>
  <si>
    <t>支出機關分攤表</t>
  </si>
  <si>
    <t>備     註</t>
  </si>
  <si>
    <t>分攤機關名稱</t>
  </si>
  <si>
    <t>分攤金額</t>
  </si>
  <si>
    <t>合計</t>
  </si>
  <si>
    <t>彰化縣政府</t>
  </si>
  <si>
    <t xml:space="preserve">  金    額</t>
  </si>
  <si>
    <t>計  畫</t>
  </si>
  <si>
    <t>名  稱</t>
  </si>
  <si>
    <t>分攤基準</t>
  </si>
  <si>
    <t>各校經常門分支計畫</t>
  </si>
  <si>
    <t>其他用品消耗</t>
  </si>
  <si>
    <t>110年10月 29日</t>
  </si>
  <si>
    <t>4-6月份國語日報分攤款</t>
  </si>
  <si>
    <t>彰化縣田中鎮明禮國民小學</t>
  </si>
  <si>
    <t>彰化縣田中鎮明禮國民小學</t>
  </si>
  <si>
    <r>
      <t>所屬年度月份：</t>
    </r>
    <r>
      <rPr>
        <sz val="12"/>
        <color indexed="10"/>
        <rFont val="標楷體"/>
        <family val="4"/>
      </rPr>
      <t xml:space="preserve">110年度2-6月份      </t>
    </r>
    <r>
      <rPr>
        <sz val="12"/>
        <rFont val="標楷體"/>
        <family val="4"/>
      </rPr>
      <t xml:space="preserve">  　</t>
    </r>
  </si>
  <si>
    <t>閱報閱幸福</t>
  </si>
  <si>
    <t>明禮國民小學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</si>
</sst>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[$-404]e&quot;年&quot;m&quot;月&quot;d&quot;日&quot;;@"/>
    <numFmt numFmtId="182" formatCode="&quot;$&quot;#,##0"/>
    <numFmt numFmtId="183" formatCode="#,##0_ "/>
    <numFmt numFmtId="184" formatCode="[DBNum2]&quot;合&quot;&quot;計&quot;&quot;新&quot;&quot;台&quot;&quot;幣&quot;[$-404]General&quot;元&quot;&quot;整&quot;"/>
    <numFmt numFmtId="185" formatCode="[$€-2]\ #,##0.00_);[Red]\([$€-2]\ #,##0.00\)"/>
    <numFmt numFmtId="186" formatCode="m&quot;月&quot;d&quot;日&quot;"/>
  </numFmts>
  <fonts count="56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標楷體"/>
      <family val="4"/>
    </font>
    <font>
      <sz val="14"/>
      <color indexed="60"/>
      <name val="標楷體"/>
      <family val="4"/>
    </font>
    <font>
      <sz val="16"/>
      <color indexed="10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C00000"/>
      <name val="標楷體"/>
      <family val="4"/>
    </font>
    <font>
      <sz val="12"/>
      <color theme="5"/>
      <name val="標楷體"/>
      <family val="4"/>
    </font>
    <font>
      <sz val="14"/>
      <color rgb="FFC00000"/>
      <name val="標楷體"/>
      <family val="4"/>
    </font>
    <font>
      <sz val="16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NumberFormat="1" applyFont="1" applyBorder="1" applyAlignment="1">
      <alignment vertical="center" wrapText="1"/>
    </xf>
    <xf numFmtId="183" fontId="2" fillId="0" borderId="11" xfId="41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3" fontId="2" fillId="0" borderId="0" xfId="41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9" fontId="2" fillId="0" borderId="11" xfId="39" applyFont="1" applyBorder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9" fontId="2" fillId="0" borderId="11" xfId="0" applyNumberFormat="1" applyFont="1" applyBorder="1" applyAlignment="1">
      <alignment vertical="center" wrapText="1"/>
    </xf>
    <xf numFmtId="183" fontId="50" fillId="0" borderId="11" xfId="41" applyNumberFormat="1" applyFont="1" applyBorder="1" applyAlignment="1">
      <alignment wrapText="1"/>
    </xf>
    <xf numFmtId="183" fontId="51" fillId="0" borderId="11" xfId="41" applyNumberFormat="1" applyFont="1" applyBorder="1" applyAlignment="1">
      <alignment wrapText="1"/>
    </xf>
    <xf numFmtId="0" fontId="5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183" fontId="50" fillId="0" borderId="0" xfId="41" applyNumberFormat="1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184" fontId="7" fillId="0" borderId="11" xfId="0" applyNumberFormat="1" applyFont="1" applyBorder="1" applyAlignment="1">
      <alignment vertical="top" wrapText="1"/>
    </xf>
    <xf numFmtId="184" fontId="7" fillId="0" borderId="11" xfId="0" applyNumberFormat="1" applyFont="1" applyBorder="1" applyAlignment="1">
      <alignment vertical="top"/>
    </xf>
    <xf numFmtId="0" fontId="53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center"/>
    </xf>
    <xf numFmtId="0" fontId="55" fillId="0" borderId="11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182" fontId="2" fillId="0" borderId="16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184" fontId="2" fillId="0" borderId="16" xfId="0" applyNumberFormat="1" applyFont="1" applyBorder="1" applyAlignment="1">
      <alignment vertical="top" wrapText="1"/>
    </xf>
    <xf numFmtId="184" fontId="2" fillId="0" borderId="19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84" fontId="2" fillId="0" borderId="16" xfId="0" applyNumberFormat="1" applyFont="1" applyBorder="1" applyAlignment="1">
      <alignment horizontal="left" vertical="top" wrapText="1"/>
    </xf>
    <xf numFmtId="184" fontId="2" fillId="0" borderId="19" xfId="0" applyNumberFormat="1" applyFont="1" applyBorder="1" applyAlignment="1">
      <alignment horizontal="left" vertical="top" wrapText="1"/>
    </xf>
    <xf numFmtId="0" fontId="55" fillId="0" borderId="11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0</xdr:col>
      <xdr:colOff>38100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409700"/>
          <a:ext cx="285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9525</xdr:colOff>
      <xdr:row>18</xdr:row>
      <xdr:rowOff>95250</xdr:rowOff>
    </xdr:from>
    <xdr:to>
      <xdr:col>0</xdr:col>
      <xdr:colOff>38100</xdr:colOff>
      <xdr:row>24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5514975"/>
          <a:ext cx="2857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9525</xdr:colOff>
      <xdr:row>17</xdr:row>
      <xdr:rowOff>95250</xdr:rowOff>
    </xdr:from>
    <xdr:to>
      <xdr:col>0</xdr:col>
      <xdr:colOff>38100</xdr:colOff>
      <xdr:row>24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525" y="5305425"/>
          <a:ext cx="285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3">
      <selection activeCell="A21" sqref="A21"/>
    </sheetView>
  </sheetViews>
  <sheetFormatPr defaultColWidth="9.00390625" defaultRowHeight="16.5"/>
  <cols>
    <col min="1" max="1" width="18.50390625" style="0" customWidth="1"/>
    <col min="2" max="2" width="18.125" style="0" customWidth="1"/>
    <col min="3" max="3" width="41.25390625" style="0" customWidth="1"/>
  </cols>
  <sheetData>
    <row r="1" spans="1:3" ht="23.25" customHeight="1">
      <c r="A1" s="47" t="s">
        <v>23</v>
      </c>
      <c r="B1" s="48"/>
      <c r="C1" s="48"/>
    </row>
    <row r="2" spans="1:3" ht="21.75" customHeight="1">
      <c r="A2" s="49" t="s">
        <v>8</v>
      </c>
      <c r="B2" s="50"/>
      <c r="C2" s="50"/>
    </row>
    <row r="3" spans="1:3" ht="23.25" customHeight="1">
      <c r="A3" s="51" t="str">
        <f>'支出科目分攤表'!D3</f>
        <v>110年10月 29日</v>
      </c>
      <c r="B3" s="52"/>
      <c r="C3" s="52"/>
    </row>
    <row r="4" spans="1:3" ht="28.5" customHeight="1">
      <c r="A4" s="45" t="str">
        <f>'支出科目分攤表'!A4</f>
        <v>所屬年度月份：110年度2-6月份        　</v>
      </c>
      <c r="B4" s="46"/>
      <c r="C4" s="40">
        <f>C10</f>
        <v>9720</v>
      </c>
    </row>
    <row r="5" spans="1:3" ht="15.75" customHeight="1">
      <c r="A5" s="54" t="s">
        <v>10</v>
      </c>
      <c r="B5" s="54" t="s">
        <v>17</v>
      </c>
      <c r="C5" s="57" t="s">
        <v>11</v>
      </c>
    </row>
    <row r="6" spans="1:3" ht="15.75" customHeight="1">
      <c r="A6" s="55"/>
      <c r="B6" s="55"/>
      <c r="C6" s="58"/>
    </row>
    <row r="7" spans="1:3" ht="28.5" customHeight="1">
      <c r="A7" s="41" t="s">
        <v>13</v>
      </c>
      <c r="B7" s="24">
        <f>C7/C10</f>
        <v>0.7716049382716049</v>
      </c>
      <c r="C7" s="27">
        <f>'支出科目分攤表'!D8</f>
        <v>7500</v>
      </c>
    </row>
    <row r="8" spans="1:3" ht="29.25" customHeight="1">
      <c r="A8" s="42" t="s">
        <v>26</v>
      </c>
      <c r="B8" s="24">
        <f>C8/C10</f>
        <v>0.22839506172839505</v>
      </c>
      <c r="C8" s="27">
        <f>'支出科目分攤表'!D9</f>
        <v>2220</v>
      </c>
    </row>
    <row r="9" spans="1:3" ht="29.25" customHeight="1">
      <c r="A9" s="10"/>
      <c r="B9" s="3"/>
      <c r="C9" s="11"/>
    </row>
    <row r="10" spans="1:3" ht="15.75" customHeight="1">
      <c r="A10" s="9" t="s">
        <v>12</v>
      </c>
      <c r="B10" s="9"/>
      <c r="C10" s="27">
        <f>SUM(C7:C9)</f>
        <v>9720</v>
      </c>
    </row>
    <row r="11" spans="1:3" ht="16.5">
      <c r="A11" s="59"/>
      <c r="B11" s="59"/>
      <c r="C11" s="59"/>
    </row>
    <row r="12" spans="1:3" ht="16.5">
      <c r="A12" s="60"/>
      <c r="B12" s="59"/>
      <c r="C12" s="59"/>
    </row>
    <row r="13" spans="1:3" ht="16.5">
      <c r="A13" s="14"/>
      <c r="B13" s="15"/>
      <c r="C13" s="15"/>
    </row>
    <row r="14" spans="1:3" ht="28.5" customHeight="1">
      <c r="A14" s="47" t="s">
        <v>23</v>
      </c>
      <c r="B14" s="48"/>
      <c r="C14" s="48"/>
    </row>
    <row r="15" spans="1:3" ht="26.25" customHeight="1">
      <c r="A15" s="56" t="str">
        <f>A2</f>
        <v>支出機關分攤表</v>
      </c>
      <c r="B15" s="56"/>
      <c r="C15" s="56"/>
    </row>
    <row r="16" spans="1:3" ht="16.5">
      <c r="A16" s="51" t="str">
        <f>A3</f>
        <v>110年10月 29日</v>
      </c>
      <c r="B16" s="51"/>
      <c r="C16" s="51"/>
    </row>
    <row r="17" spans="1:3" ht="31.5" customHeight="1">
      <c r="A17" s="53" t="str">
        <f>A4</f>
        <v>所屬年度月份：110年度2-6月份        　</v>
      </c>
      <c r="B17" s="53"/>
      <c r="C17" s="39">
        <f>C4</f>
        <v>9720</v>
      </c>
    </row>
    <row r="18" spans="1:3" ht="15.75" customHeight="1">
      <c r="A18" s="61" t="str">
        <f>A5</f>
        <v>分攤機關名稱</v>
      </c>
      <c r="B18" s="54" t="str">
        <f>B5</f>
        <v>分攤基準</v>
      </c>
      <c r="C18" s="57" t="s">
        <v>11</v>
      </c>
    </row>
    <row r="19" spans="1:3" ht="15.75" customHeight="1">
      <c r="A19" s="62"/>
      <c r="B19" s="55"/>
      <c r="C19" s="58"/>
    </row>
    <row r="20" spans="1:3" ht="29.25" customHeight="1">
      <c r="A20" s="42" t="str">
        <f aca="true" t="shared" si="0" ref="A20:C21">A7</f>
        <v>彰化縣政府</v>
      </c>
      <c r="B20" s="25">
        <f t="shared" si="0"/>
        <v>0.7716049382716049</v>
      </c>
      <c r="C20" s="11">
        <f t="shared" si="0"/>
        <v>7500</v>
      </c>
    </row>
    <row r="21" spans="1:3" ht="29.25" customHeight="1">
      <c r="A21" s="42" t="str">
        <f t="shared" si="0"/>
        <v>明禮國民小學</v>
      </c>
      <c r="B21" s="26">
        <f t="shared" si="0"/>
        <v>0.22839506172839505</v>
      </c>
      <c r="C21" s="11">
        <f t="shared" si="0"/>
        <v>2220</v>
      </c>
    </row>
    <row r="22" spans="1:3" ht="29.25" customHeight="1">
      <c r="A22" s="10"/>
      <c r="B22" s="3"/>
      <c r="C22" s="11"/>
    </row>
    <row r="23" spans="1:3" ht="15.75" customHeight="1">
      <c r="A23" s="9" t="str">
        <f>A10</f>
        <v>合計</v>
      </c>
      <c r="B23" s="9"/>
      <c r="C23" s="27">
        <f>SUM(C20:C22)</f>
        <v>9720</v>
      </c>
    </row>
    <row r="24" spans="1:3" ht="16.5">
      <c r="A24" s="59"/>
      <c r="B24" s="59"/>
      <c r="C24" s="59"/>
    </row>
    <row r="25" spans="1:3" ht="16.5">
      <c r="A25" s="60"/>
      <c r="B25" s="59"/>
      <c r="C25" s="59"/>
    </row>
    <row r="26" spans="1:3" ht="16.5">
      <c r="A26" s="14"/>
      <c r="B26" s="15"/>
      <c r="C26" s="15"/>
    </row>
    <row r="27" spans="1:3" ht="16.5">
      <c r="A27" s="4"/>
      <c r="B27" s="4"/>
      <c r="C27" s="1"/>
    </row>
    <row r="28" spans="1:3" ht="16.5">
      <c r="A28" s="16"/>
      <c r="B28" s="16"/>
      <c r="C28" s="1"/>
    </row>
    <row r="29" spans="1:3" ht="16.5">
      <c r="A29" s="65"/>
      <c r="B29" s="65"/>
      <c r="C29" s="65"/>
    </row>
    <row r="30" spans="1:3" ht="15" customHeight="1">
      <c r="A30" s="66"/>
      <c r="B30" s="66"/>
      <c r="C30" s="67"/>
    </row>
    <row r="31" spans="1:3" ht="15.75" customHeight="1">
      <c r="A31" s="18"/>
      <c r="B31" s="18"/>
      <c r="C31" s="68"/>
    </row>
    <row r="32" spans="1:3" ht="15.75" customHeight="1">
      <c r="A32" s="18"/>
      <c r="B32" s="18"/>
      <c r="C32" s="68"/>
    </row>
    <row r="33" spans="1:3" ht="15.75" customHeight="1">
      <c r="A33" s="19"/>
      <c r="B33" s="20"/>
      <c r="C33" s="21"/>
    </row>
    <row r="34" spans="1:3" ht="29.25" customHeight="1">
      <c r="A34" s="19"/>
      <c r="B34" s="20"/>
      <c r="C34" s="21"/>
    </row>
    <row r="35" spans="1:3" ht="29.25" customHeight="1">
      <c r="A35" s="19"/>
      <c r="B35" s="20"/>
      <c r="C35" s="21"/>
    </row>
    <row r="36" spans="1:3" ht="29.25" customHeight="1">
      <c r="A36" s="19"/>
      <c r="B36" s="20"/>
      <c r="C36" s="21"/>
    </row>
    <row r="37" spans="1:3" ht="15.75" customHeight="1">
      <c r="A37" s="22"/>
      <c r="B37" s="22"/>
      <c r="C37" s="21"/>
    </row>
    <row r="38" spans="1:3" ht="15.75" customHeight="1">
      <c r="A38" s="63"/>
      <c r="B38" s="63"/>
      <c r="C38" s="63"/>
    </row>
    <row r="39" spans="1:3" ht="16.5">
      <c r="A39" s="64"/>
      <c r="B39" s="64"/>
      <c r="C39" s="64"/>
    </row>
    <row r="40" spans="1:3" ht="16.5">
      <c r="A40" s="60"/>
      <c r="B40" s="59"/>
      <c r="C40" s="59"/>
    </row>
  </sheetData>
  <sheetProtection/>
  <mergeCells count="24">
    <mergeCell ref="A38:C38"/>
    <mergeCell ref="A39:C39"/>
    <mergeCell ref="A40:C40"/>
    <mergeCell ref="A29:C29"/>
    <mergeCell ref="A30:B30"/>
    <mergeCell ref="C30:C32"/>
    <mergeCell ref="C18:C19"/>
    <mergeCell ref="A11:C11"/>
    <mergeCell ref="A12:C12"/>
    <mergeCell ref="A24:C24"/>
    <mergeCell ref="A25:C25"/>
    <mergeCell ref="A18:A19"/>
    <mergeCell ref="B18:B19"/>
    <mergeCell ref="A16:C16"/>
    <mergeCell ref="A4:B4"/>
    <mergeCell ref="A1:C1"/>
    <mergeCell ref="A2:C2"/>
    <mergeCell ref="A3:C3"/>
    <mergeCell ref="A17:B17"/>
    <mergeCell ref="A5:A6"/>
    <mergeCell ref="B5:B6"/>
    <mergeCell ref="A14:C14"/>
    <mergeCell ref="A15:C15"/>
    <mergeCell ref="C5:C6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B19" sqref="B19"/>
    </sheetView>
  </sheetViews>
  <sheetFormatPr defaultColWidth="9.00390625" defaultRowHeight="16.5"/>
  <cols>
    <col min="1" max="1" width="4.25390625" style="0" customWidth="1"/>
    <col min="2" max="2" width="20.00390625" style="0" customWidth="1"/>
    <col min="3" max="3" width="17.00390625" style="0" customWidth="1"/>
    <col min="4" max="4" width="10.50390625" style="0" customWidth="1"/>
    <col min="5" max="5" width="23.625" style="0" customWidth="1"/>
    <col min="6" max="6" width="10.625" style="0" customWidth="1"/>
  </cols>
  <sheetData>
    <row r="1" spans="1:6" ht="27" customHeight="1">
      <c r="A1" s="30"/>
      <c r="B1" s="30"/>
      <c r="C1" s="31"/>
      <c r="D1" s="32" t="s">
        <v>23</v>
      </c>
      <c r="E1" s="30"/>
      <c r="F1" s="30"/>
    </row>
    <row r="2" spans="1:6" ht="27" customHeight="1">
      <c r="A2" s="1"/>
      <c r="B2" s="34"/>
      <c r="C2" s="35"/>
      <c r="D2" s="32" t="s">
        <v>0</v>
      </c>
      <c r="E2" s="34"/>
      <c r="F2" s="17"/>
    </row>
    <row r="3" spans="1:6" ht="22.5" customHeight="1">
      <c r="A3" s="1"/>
      <c r="B3" s="34"/>
      <c r="C3" s="35"/>
      <c r="D3" s="43" t="s">
        <v>20</v>
      </c>
      <c r="E3" s="34"/>
      <c r="F3" s="2"/>
    </row>
    <row r="4" spans="1:6" ht="27" customHeight="1">
      <c r="A4" s="74" t="s">
        <v>24</v>
      </c>
      <c r="B4" s="75"/>
      <c r="C4" s="75"/>
      <c r="D4" s="75"/>
      <c r="E4" s="86">
        <f>D11</f>
        <v>9720</v>
      </c>
      <c r="F4" s="87"/>
    </row>
    <row r="5" spans="1:6" ht="22.5" customHeight="1">
      <c r="A5" s="80" t="s">
        <v>2</v>
      </c>
      <c r="B5" s="80"/>
      <c r="C5" s="80"/>
      <c r="D5" s="69" t="s">
        <v>14</v>
      </c>
      <c r="E5" s="81" t="s">
        <v>3</v>
      </c>
      <c r="F5" s="57" t="s">
        <v>9</v>
      </c>
    </row>
    <row r="6" spans="1:6" ht="15.75" customHeight="1">
      <c r="A6" s="54" t="s">
        <v>4</v>
      </c>
      <c r="B6" s="5" t="s">
        <v>15</v>
      </c>
      <c r="C6" s="6" t="s">
        <v>5</v>
      </c>
      <c r="D6" s="70"/>
      <c r="E6" s="81"/>
      <c r="F6" s="57"/>
    </row>
    <row r="7" spans="1:6" ht="15.75" customHeight="1">
      <c r="A7" s="58"/>
      <c r="B7" s="8" t="s">
        <v>16</v>
      </c>
      <c r="C7" s="7" t="s">
        <v>1</v>
      </c>
      <c r="D7" s="71"/>
      <c r="E7" s="82"/>
      <c r="F7" s="58"/>
    </row>
    <row r="8" spans="1:6" ht="27" customHeight="1">
      <c r="A8" s="9"/>
      <c r="B8" s="29" t="s">
        <v>7</v>
      </c>
      <c r="C8" s="36" t="s">
        <v>25</v>
      </c>
      <c r="D8" s="28">
        <v>7500</v>
      </c>
      <c r="E8" s="44" t="s">
        <v>21</v>
      </c>
      <c r="F8" s="72"/>
    </row>
    <row r="9" spans="1:6" ht="27" customHeight="1">
      <c r="A9" s="9"/>
      <c r="B9" s="92" t="s">
        <v>18</v>
      </c>
      <c r="C9" s="92" t="s">
        <v>19</v>
      </c>
      <c r="D9" s="28">
        <v>2220</v>
      </c>
      <c r="E9" s="37" t="str">
        <f>E8</f>
        <v>4-6月份國語日報分攤款</v>
      </c>
      <c r="F9" s="73"/>
    </row>
    <row r="10" spans="1:6" ht="27" customHeight="1">
      <c r="A10" s="9"/>
      <c r="B10" s="10"/>
      <c r="C10" s="3"/>
      <c r="D10" s="11"/>
      <c r="E10" s="3"/>
      <c r="F10" s="73"/>
    </row>
    <row r="11" spans="1:6" ht="27" customHeight="1">
      <c r="A11" s="12" t="s">
        <v>6</v>
      </c>
      <c r="B11" s="9"/>
      <c r="C11" s="9"/>
      <c r="D11" s="27">
        <f>SUM(D8:D10)</f>
        <v>9720</v>
      </c>
      <c r="E11" s="23"/>
      <c r="F11" s="13"/>
    </row>
    <row r="12" spans="1:6" ht="27" customHeight="1">
      <c r="A12" s="18"/>
      <c r="B12" s="22"/>
      <c r="C12" s="22"/>
      <c r="D12" s="33"/>
      <c r="E12" s="22"/>
      <c r="F12" s="22"/>
    </row>
    <row r="13" spans="1:6" ht="16.5">
      <c r="A13" s="78"/>
      <c r="B13" s="79"/>
      <c r="C13" s="79"/>
      <c r="D13" s="79"/>
      <c r="E13" s="79"/>
      <c r="F13" s="79"/>
    </row>
    <row r="14" spans="1:6" ht="27" customHeight="1">
      <c r="A14" s="83" t="s">
        <v>22</v>
      </c>
      <c r="B14" s="83"/>
      <c r="C14" s="83"/>
      <c r="D14" s="83"/>
      <c r="E14" s="83"/>
      <c r="F14" s="83"/>
    </row>
    <row r="15" spans="1:6" ht="27" customHeight="1">
      <c r="A15" s="83" t="s">
        <v>0</v>
      </c>
      <c r="B15" s="84"/>
      <c r="C15" s="84"/>
      <c r="D15" s="84"/>
      <c r="E15" s="84"/>
      <c r="F15" s="84"/>
    </row>
    <row r="16" spans="1:6" ht="21">
      <c r="A16" s="88" t="str">
        <f>D3</f>
        <v>110年10月 29日</v>
      </c>
      <c r="B16" s="89"/>
      <c r="C16" s="89"/>
      <c r="D16" s="89"/>
      <c r="E16" s="89"/>
      <c r="F16" s="89"/>
    </row>
    <row r="17" spans="1:6" ht="26.25" customHeight="1">
      <c r="A17" s="74" t="str">
        <f>A4</f>
        <v>所屬年度月份：110年度2-6月份        　</v>
      </c>
      <c r="B17" s="75"/>
      <c r="C17" s="75"/>
      <c r="D17" s="75"/>
      <c r="E17" s="90">
        <f>D24</f>
        <v>9720</v>
      </c>
      <c r="F17" s="91"/>
    </row>
    <row r="18" spans="1:6" ht="16.5" customHeight="1">
      <c r="A18" s="80" t="s">
        <v>2</v>
      </c>
      <c r="B18" s="80"/>
      <c r="C18" s="80"/>
      <c r="D18" s="69" t="s">
        <v>14</v>
      </c>
      <c r="E18" s="85" t="s">
        <v>3</v>
      </c>
      <c r="F18" s="54" t="s">
        <v>9</v>
      </c>
    </row>
    <row r="19" spans="1:6" ht="15.75" customHeight="1">
      <c r="A19" s="54" t="s">
        <v>4</v>
      </c>
      <c r="B19" s="5" t="s">
        <v>15</v>
      </c>
      <c r="C19" s="6" t="s">
        <v>5</v>
      </c>
      <c r="D19" s="70"/>
      <c r="E19" s="81"/>
      <c r="F19" s="57"/>
    </row>
    <row r="20" spans="1:6" ht="15.75" customHeight="1">
      <c r="A20" s="58"/>
      <c r="B20" s="8" t="s">
        <v>16</v>
      </c>
      <c r="C20" s="7" t="s">
        <v>1</v>
      </c>
      <c r="D20" s="71"/>
      <c r="E20" s="82"/>
      <c r="F20" s="58"/>
    </row>
    <row r="21" spans="1:6" ht="32.25" customHeight="1">
      <c r="A21" s="9"/>
      <c r="B21" s="10" t="str">
        <f>B8</f>
        <v>應付代收款</v>
      </c>
      <c r="C21" s="38" t="str">
        <f>C8</f>
        <v>閱報閱幸福</v>
      </c>
      <c r="D21" s="11">
        <f>D8</f>
        <v>7500</v>
      </c>
      <c r="E21" s="37" t="str">
        <f>E8</f>
        <v>4-6月份國語日報分攤款</v>
      </c>
      <c r="F21" s="76"/>
    </row>
    <row r="22" spans="1:6" ht="29.25" customHeight="1">
      <c r="A22" s="9"/>
      <c r="B22" s="10" t="str">
        <f>B9</f>
        <v>各校經常門分支計畫</v>
      </c>
      <c r="C22" s="38" t="str">
        <f>C9</f>
        <v>其他用品消耗</v>
      </c>
      <c r="D22" s="11">
        <f>D9</f>
        <v>2220</v>
      </c>
      <c r="E22" s="37" t="str">
        <f>E9</f>
        <v>4-6月份國語日報分攤款</v>
      </c>
      <c r="F22" s="77"/>
    </row>
    <row r="23" spans="1:6" ht="29.25" customHeight="1">
      <c r="A23" s="9"/>
      <c r="B23" s="10"/>
      <c r="C23" s="3"/>
      <c r="D23" s="11"/>
      <c r="E23" s="3"/>
      <c r="F23" s="77"/>
    </row>
    <row r="24" spans="1:6" ht="29.25" customHeight="1">
      <c r="A24" s="12" t="s">
        <v>6</v>
      </c>
      <c r="B24" s="9"/>
      <c r="C24" s="9"/>
      <c r="D24" s="27">
        <f>SUM(D21:D23)</f>
        <v>9720</v>
      </c>
      <c r="E24" s="23"/>
      <c r="F24" s="13"/>
    </row>
    <row r="25" spans="1:6" ht="15.75" customHeight="1">
      <c r="A25" s="78"/>
      <c r="B25" s="79"/>
      <c r="C25" s="79"/>
      <c r="D25" s="79"/>
      <c r="E25" s="79"/>
      <c r="F25" s="79"/>
    </row>
    <row r="26" spans="1:6" ht="16.5">
      <c r="A26" s="30"/>
      <c r="B26" s="30"/>
      <c r="C26" s="30"/>
      <c r="D26" s="30"/>
      <c r="E26" s="30"/>
      <c r="F26" s="30"/>
    </row>
    <row r="27" spans="1:6" ht="16.5">
      <c r="A27" s="30"/>
      <c r="B27" s="30"/>
      <c r="C27" s="30"/>
      <c r="D27" s="30"/>
      <c r="E27" s="30"/>
      <c r="F27" s="30"/>
    </row>
    <row r="28" spans="1:6" ht="16.5">
      <c r="A28" s="30"/>
      <c r="B28" s="30"/>
      <c r="C28" s="30"/>
      <c r="D28" s="30"/>
      <c r="E28" s="30"/>
      <c r="F28" s="30"/>
    </row>
    <row r="29" spans="1:6" ht="16.5">
      <c r="A29" s="30"/>
      <c r="B29" s="30"/>
      <c r="C29" s="30"/>
      <c r="D29" s="30"/>
      <c r="E29" s="30"/>
      <c r="F29" s="30"/>
    </row>
    <row r="30" spans="1:6" ht="16.5" customHeight="1">
      <c r="A30" s="30"/>
      <c r="B30" s="30"/>
      <c r="C30" s="30"/>
      <c r="D30" s="30"/>
      <c r="E30" s="30"/>
      <c r="F30" s="30"/>
    </row>
    <row r="31" spans="1:6" ht="15" customHeight="1">
      <c r="A31" s="30"/>
      <c r="B31" s="30"/>
      <c r="C31" s="30"/>
      <c r="D31" s="30"/>
      <c r="E31" s="30"/>
      <c r="F31" s="30"/>
    </row>
    <row r="32" spans="1:6" ht="15.75" customHeight="1">
      <c r="A32" s="30"/>
      <c r="B32" s="30"/>
      <c r="C32" s="30"/>
      <c r="D32" s="30"/>
      <c r="E32" s="30"/>
      <c r="F32" s="30"/>
    </row>
    <row r="33" spans="1:6" ht="15.75" customHeight="1">
      <c r="A33" s="30"/>
      <c r="B33" s="30"/>
      <c r="C33" s="30"/>
      <c r="D33" s="30"/>
      <c r="E33" s="30"/>
      <c r="F33" s="30"/>
    </row>
    <row r="34" spans="1:6" ht="15.75" customHeight="1">
      <c r="A34" s="30"/>
      <c r="B34" s="30"/>
      <c r="C34" s="30"/>
      <c r="D34" s="30"/>
      <c r="E34" s="30"/>
      <c r="F34" s="30"/>
    </row>
    <row r="35" spans="1:6" ht="29.25" customHeight="1">
      <c r="A35" s="30"/>
      <c r="B35" s="30"/>
      <c r="C35" s="30"/>
      <c r="D35" s="30"/>
      <c r="E35" s="30"/>
      <c r="F35" s="30"/>
    </row>
    <row r="36" ht="29.25" customHeight="1"/>
    <row r="37" ht="29.25" customHeight="1"/>
    <row r="38" ht="15.75" customHeight="1"/>
    <row r="39" ht="15.75" customHeight="1"/>
  </sheetData>
  <sheetProtection/>
  <mergeCells count="21">
    <mergeCell ref="F5:F7"/>
    <mergeCell ref="A6:A7"/>
    <mergeCell ref="A4:D4"/>
    <mergeCell ref="A5:C5"/>
    <mergeCell ref="D5:D7"/>
    <mergeCell ref="E5:E7"/>
    <mergeCell ref="A18:C18"/>
    <mergeCell ref="A15:F15"/>
    <mergeCell ref="E18:E20"/>
    <mergeCell ref="A13:F13"/>
    <mergeCell ref="A14:F14"/>
    <mergeCell ref="E4:F4"/>
    <mergeCell ref="D18:D20"/>
    <mergeCell ref="F8:F10"/>
    <mergeCell ref="A19:A20"/>
    <mergeCell ref="A17:D17"/>
    <mergeCell ref="F21:F23"/>
    <mergeCell ref="A25:F25"/>
    <mergeCell ref="E17:F17"/>
    <mergeCell ref="A16:F16"/>
    <mergeCell ref="F18:F20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mles</cp:lastModifiedBy>
  <cp:lastPrinted>2021-10-29T03:40:47Z</cp:lastPrinted>
  <dcterms:created xsi:type="dcterms:W3CDTF">2009-03-10T01:55:14Z</dcterms:created>
  <dcterms:modified xsi:type="dcterms:W3CDTF">2021-10-29T03:41:02Z</dcterms:modified>
  <cp:category/>
  <cp:version/>
  <cp:contentType/>
  <cp:contentStatus/>
</cp:coreProperties>
</file>